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B149146CF53667B5D58D469DAAC7725" descr="2026-04-07 09:05:33.110000"/>
        <xdr:cNvPicPr/>
      </xdr:nvPicPr>
      <xdr:blipFill>
        <a:blip r:embed="rId1"/>
        <a:stretch>
          <a:fillRect/>
        </a:stretch>
      </xdr:blipFill>
      <xdr:spPr>
        <a:xfrm>
          <a:off x="0" y="0"/>
          <a:ext cx="6732270" cy="8975725"/>
        </a:xfrm>
        <a:prstGeom prst="rect">
          <a:avLst/>
        </a:prstGeom>
      </xdr:spPr>
    </xdr:pic>
  </etc:cellImage>
  <etc:cellImage>
    <xdr:pic>
      <xdr:nvPicPr>
        <xdr:cNvPr id="4" name="ID_DE65DCAB820F8D69095AD469F0207116" descr="2026-04-07 09:12:41.876000"/>
        <xdr:cNvPicPr/>
      </xdr:nvPicPr>
      <xdr:blipFill>
        <a:blip r:embed="rId2"/>
        <a:stretch>
          <a:fillRect/>
        </a:stretch>
      </xdr:blipFill>
      <xdr:spPr>
        <a:xfrm>
          <a:off x="0" y="0"/>
          <a:ext cx="8041005" cy="8084820"/>
        </a:xfrm>
        <a:prstGeom prst="rect">
          <a:avLst/>
        </a:prstGeom>
      </xdr:spPr>
    </xdr:pic>
  </etc:cellImage>
  <etc:cellImage>
    <xdr:pic>
      <xdr:nvPicPr>
        <xdr:cNvPr id="6" name="ID_9F8E15125AB019F2ED5AD469DB181A15" descr="2026-04-07 09:16:29.406000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7" name="ID_B9DC213F6E108F1BF45AD46956D27E9D" descr="2026-04-07 09:16:36.795000"/>
        <xdr:cNvPicPr/>
      </xdr:nvPicPr>
      <xdr:blipFill>
        <a:blip r:embed="rId4"/>
        <a:stretch>
          <a:fillRect/>
        </a:stretch>
      </xdr:blipFill>
      <xdr:spPr>
        <a:xfrm>
          <a:off x="0" y="0"/>
          <a:ext cx="4968240" cy="4968240"/>
        </a:xfrm>
        <a:prstGeom prst="rect">
          <a:avLst/>
        </a:prstGeom>
      </xdr:spPr>
    </xdr:pic>
  </etc:cellImage>
  <etc:cellImage>
    <xdr:pic>
      <xdr:nvPicPr>
        <xdr:cNvPr id="8" name="ID_2C655C2ADBDFF1E5235BD4694BA4A9B8" descr="2026-04-07 09:17:23.618000"/>
        <xdr:cNvPicPr/>
      </xdr:nvPicPr>
      <xdr:blipFill>
        <a:blip r:embed="rId5"/>
        <a:stretch>
          <a:fillRect/>
        </a:stretch>
      </xdr:blipFill>
      <xdr:spPr>
        <a:xfrm>
          <a:off x="0" y="0"/>
          <a:ext cx="4986655" cy="4986655"/>
        </a:xfrm>
        <a:prstGeom prst="rect">
          <a:avLst/>
        </a:prstGeom>
      </xdr:spPr>
    </xdr:pic>
  </etc:cellImage>
  <etc:cellImage>
    <xdr:pic>
      <xdr:nvPicPr>
        <xdr:cNvPr id="5" name="ID_7F03C32FCAAB442F9560A39EE55841D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044305" y="7421880"/>
          <a:ext cx="6800850" cy="4086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0F8E267593C8422499AC406FACEAC31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44305" y="8077835"/>
          <a:ext cx="5581650" cy="431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3122CBEFE365433FBED0A4830139B95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425305" y="6401435"/>
          <a:ext cx="6172200" cy="62865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<sst xmlns="http://schemas.openxmlformats.org/spreadsheetml/2006/main" count="43" uniqueCount="30">
  <si>
    <t>国防教育实践团装备采购明细</t>
  </si>
  <si>
    <t>序号</t>
  </si>
  <si>
    <t>名称</t>
  </si>
  <si>
    <t>使用地点</t>
  </si>
  <si>
    <t>参数</t>
  </si>
  <si>
    <t>数量</t>
  </si>
  <si>
    <t>单位</t>
  </si>
  <si>
    <t>单价</t>
  </si>
  <si>
    <t>合计（元）</t>
  </si>
  <si>
    <t>参考图片</t>
  </si>
  <si>
    <t>作训服</t>
  </si>
  <si>
    <t>呼职院</t>
  </si>
  <si>
    <t>材质：35%棉
款式：宽松透气，耐磨耐洗，含上衣、裤子。</t>
  </si>
  <si>
    <t>个</t>
  </si>
  <si>
    <t>塑胶95式自动步枪</t>
  </si>
  <si>
    <t>橡胶</t>
  </si>
  <si>
    <t>把</t>
  </si>
  <si>
    <t>95式可拆卸教学枪</t>
  </si>
  <si>
    <t>塑料</t>
  </si>
  <si>
    <t>内腰带</t>
  </si>
  <si>
    <t>扣头：合金
带身：尼龙</t>
  </si>
  <si>
    <t>外腰带</t>
  </si>
  <si>
    <t>扣头：塑料
带身：尼龙</t>
  </si>
  <si>
    <t>自吸过滤防毒面具</t>
  </si>
  <si>
    <t>镜片：聚碳酸酯镜片
弹性头戴
带滤烟层</t>
  </si>
  <si>
    <t>演戏烟雾弹</t>
  </si>
  <si>
    <t>无臭味、无火星
发烟时长：90秒</t>
  </si>
  <si>
    <t>迷彩油</t>
  </si>
  <si>
    <t>颜色：黑色、绿色、棕色
容量：满足3-5人全脸伪装
清洗方便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</si>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</sst>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G6" sqref="G6"/>
    </sheetView>
  </sheetViews>
  <sheetFormatPr defaultColWidth="9.64166666666667" defaultRowHeight="13.5"/>
  <cols>
    <col min="2" max="2" width="18" customWidth="1"/>
    <col min="4" max="4" width="23.625" customWidth="1"/>
    <col min="7" max="7" width="23.125" customWidth="1"/>
    <col min="8" max="8" width="20.375" customWidth="1"/>
    <col min="9" max="9" width="15.5583333333333"/>
  </cols>
  <sheetData>
    <row r="1" ht="6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7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54" spans="1:9">
      <c r="A3" s="4">
        <v>1</v>
      </c>
      <c r="B3" s="4" t="s">
        <v>10</v>
      </c>
      <c r="C3" s="4" t="s">
        <v>11</v>
      </c>
      <c r="D3" s="5" t="s">
        <v>12</v>
      </c>
      <c r="E3" s="4">
        <v>50</v>
      </c>
      <c r="F3" s="4" t="s">
        <v>13</v>
      </c>
      <c r="G3" s="4">
        <v>300</v>
      </c>
      <c r="H3" s="4">
        <v>15000</v>
      </c>
      <c r="I3" s="6" t="str">
        <f>_xlfn.DISPIMG("ID_6B149146CF53667B5D58D469DAAC7725",1)</f>
        <v>=DISPIMG("ID_6B149146CF53667B5D58D469DAAC7725",1)</v>
      </c>
    </row>
    <row r="4" ht="75" spans="1:9">
      <c r="A4" s="4">
        <v>2</v>
      </c>
      <c r="B4" s="4" t="s">
        <v>14</v>
      </c>
      <c r="C4" s="4" t="s">
        <v>11</v>
      </c>
      <c r="D4" s="4" t="s">
        <v>15</v>
      </c>
      <c r="E4" s="4">
        <v>50</v>
      </c>
      <c r="F4" s="4" t="s">
        <v>16</v>
      </c>
      <c r="G4" s="4">
        <v>130</v>
      </c>
      <c r="H4" s="4">
        <v>6500</v>
      </c>
      <c r="I4" s="4" t="str">
        <f>_xlfn.DISPIMG("ID_DE65DCAB820F8D69095AD469F0207116",1)</f>
        <v>=DISPIMG("ID_DE65DCAB820F8D69095AD469F0207116",1)</v>
      </c>
    </row>
    <row r="5" ht="75" spans="1:9">
      <c r="A5" s="4">
        <v>3</v>
      </c>
      <c r="B5" s="4" t="s">
        <v>17</v>
      </c>
      <c r="C5" s="4" t="s">
        <v>11</v>
      </c>
      <c r="D5" s="4" t="s">
        <v>18</v>
      </c>
      <c r="E5" s="4">
        <v>5</v>
      </c>
      <c r="F5" s="4" t="s">
        <v>16</v>
      </c>
      <c r="G5" s="4">
        <v>120</v>
      </c>
      <c r="H5" s="4">
        <v>600</v>
      </c>
      <c r="I5" s="4" t="str">
        <f>_xlfn.DISPIMG("ID_9F8E15125AB019F2ED5AD469DB181A15",1)</f>
        <v>=DISPIMG("ID_9F8E15125AB019F2ED5AD469DB181A15",1)</v>
      </c>
    </row>
    <row r="6" ht="80.35" spans="1:9">
      <c r="A6" s="4">
        <v>4</v>
      </c>
      <c r="B6" s="4" t="s">
        <v>19</v>
      </c>
      <c r="C6" s="4" t="s">
        <v>11</v>
      </c>
      <c r="D6" s="6" t="s">
        <v>20</v>
      </c>
      <c r="E6" s="4">
        <v>50</v>
      </c>
      <c r="F6" s="4" t="s">
        <v>13</v>
      </c>
      <c r="G6" s="4">
        <v>20</v>
      </c>
      <c r="H6" s="4">
        <v>1000</v>
      </c>
      <c r="I6" s="4" t="str">
        <f>_xlfn.DISPIMG("ID_B9DC213F6E108F1BF45AD46956D27E9D",1)</f>
        <v>=DISPIMG("ID_B9DC213F6E108F1BF45AD46956D27E9D",1)</v>
      </c>
    </row>
    <row r="7" ht="75" spans="1:9">
      <c r="A7" s="4">
        <v>5</v>
      </c>
      <c r="B7" s="4" t="s">
        <v>21</v>
      </c>
      <c r="C7" s="4" t="s">
        <v>11</v>
      </c>
      <c r="D7" s="6" t="s">
        <v>22</v>
      </c>
      <c r="E7" s="4">
        <v>50</v>
      </c>
      <c r="F7" s="4" t="s">
        <v>13</v>
      </c>
      <c r="G7" s="4">
        <v>20</v>
      </c>
      <c r="H7" s="4">
        <v>1000</v>
      </c>
      <c r="I7" s="4" t="str">
        <f>_xlfn.DISPIMG("ID_2C655C2ADBDFF1E5235BD4694BA4A9B8",1)</f>
        <v>=DISPIMG("ID_2C655C2ADBDFF1E5235BD4694BA4A9B8",1)</v>
      </c>
    </row>
    <row r="8" ht="75" spans="1:9">
      <c r="A8" s="4">
        <v>6</v>
      </c>
      <c r="B8" s="4" t="s">
        <v>23</v>
      </c>
      <c r="C8" s="4" t="s">
        <v>11</v>
      </c>
      <c r="D8" s="6" t="s">
        <v>24</v>
      </c>
      <c r="E8" s="4">
        <v>10</v>
      </c>
      <c r="F8" s="4" t="s">
        <v>13</v>
      </c>
      <c r="G8" s="4">
        <v>45</v>
      </c>
      <c r="H8" s="4">
        <v>450</v>
      </c>
      <c r="I8" s="7" t="str">
        <f>_xlfn.DISPIMG("ID_3122CBEFE365433FBED0A4830139B950",1)</f>
        <v>=DISPIMG("ID_3122CBEFE365433FBED0A4830139B950",1)</v>
      </c>
    </row>
    <row r="9" ht="57" customHeight="1" spans="1:9">
      <c r="A9" s="4">
        <v>7</v>
      </c>
      <c r="B9" s="8" t="s">
        <v>25</v>
      </c>
      <c r="C9" s="4" t="s">
        <v>11</v>
      </c>
      <c r="D9" s="6" t="s">
        <v>26</v>
      </c>
      <c r="E9" s="4">
        <v>20</v>
      </c>
      <c r="F9" s="4" t="s">
        <v>13</v>
      </c>
      <c r="G9" s="4">
        <v>45</v>
      </c>
      <c r="H9" s="4">
        <v>900</v>
      </c>
      <c r="I9" t="str">
        <f>_xlfn.DISPIMG("ID_7F03C32FCAAB442F9560A39EE55841D6",1)</f>
        <v>=DISPIMG("ID_7F03C32FCAAB442F9560A39EE55841D6",1)</v>
      </c>
    </row>
    <row r="10" ht="55" customHeight="1" spans="1:9">
      <c r="A10" s="4">
        <v>8</v>
      </c>
      <c r="B10" s="8" t="s">
        <v>27</v>
      </c>
      <c r="C10" s="4" t="s">
        <v>11</v>
      </c>
      <c r="D10" s="6" t="s">
        <v>28</v>
      </c>
      <c r="E10" s="4">
        <v>30</v>
      </c>
      <c r="F10" s="4" t="s">
        <v>13</v>
      </c>
      <c r="G10" s="4">
        <v>15</v>
      </c>
      <c r="H10" s="4">
        <v>450</v>
      </c>
      <c r="I10" t="str">
        <f>_xlfn.DISPIMG("ID_0F8E267593C8422499AC406FACEAC31B",1)</f>
        <v>=DISPIMG("ID_0F8E267593C8422499AC406FACEAC31B",1)</v>
      </c>
    </row>
    <row r="11" ht="52" customHeight="1" spans="1:9">
      <c r="G11" s="9" t="s">
        <v>29</v>
      </c>
      <c r="H11" s="10">
        <f>SUM(H3:H10)</f>
        <v>25900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米修</cp:lastModifiedBy>
  <dcterms:created xsi:type="dcterms:W3CDTF">2026-04-07T00:59:00Z</dcterms:created>
  <dcterms:modified xsi:type="dcterms:W3CDTF">2026-05-14T06:24:27Z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A35F272E841F4DF09BE246409F5D0B4F_13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